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840" windowHeight="6210" activeTab="0"/>
  </bookViews>
  <sheets>
    <sheet name="Wyniki" sheetId="1" r:id="rId1"/>
  </sheets>
  <definedNames>
    <definedName name="_xlnm._FilterDatabase" localSheetId="0" hidden="1">'Wyniki'!$A$1:$S$57</definedName>
  </definedNames>
  <calcPr fullCalcOnLoad="1"/>
</workbook>
</file>

<file path=xl/sharedStrings.xml><?xml version="1.0" encoding="utf-8"?>
<sst xmlns="http://schemas.openxmlformats.org/spreadsheetml/2006/main" count="130" uniqueCount="106">
  <si>
    <t>imie</t>
  </si>
  <si>
    <t>nazwisko</t>
  </si>
  <si>
    <t>patryk</t>
  </si>
  <si>
    <t>kalinski</t>
  </si>
  <si>
    <t>robert</t>
  </si>
  <si>
    <t>kopanski</t>
  </si>
  <si>
    <t>lukasz</t>
  </si>
  <si>
    <t>duda</t>
  </si>
  <si>
    <t xml:space="preserve">ewelina </t>
  </si>
  <si>
    <t>kopec</t>
  </si>
  <si>
    <t xml:space="preserve">izabela </t>
  </si>
  <si>
    <t>golawska</t>
  </si>
  <si>
    <t>karolina</t>
  </si>
  <si>
    <t>wolowik</t>
  </si>
  <si>
    <t>mateusz</t>
  </si>
  <si>
    <t>zadelek</t>
  </si>
  <si>
    <t>kamila</t>
  </si>
  <si>
    <t>nowosielska</t>
  </si>
  <si>
    <t>paula</t>
  </si>
  <si>
    <t>siekierzynska</t>
  </si>
  <si>
    <t xml:space="preserve">malgorzata </t>
  </si>
  <si>
    <t>zalewska</t>
  </si>
  <si>
    <t>aneta</t>
  </si>
  <si>
    <t>agata</t>
  </si>
  <si>
    <t>grzywacz</t>
  </si>
  <si>
    <t>marcin</t>
  </si>
  <si>
    <t>makowka</t>
  </si>
  <si>
    <t>ewa</t>
  </si>
  <si>
    <t>kotowska</t>
  </si>
  <si>
    <t>anna</t>
  </si>
  <si>
    <t>mucka</t>
  </si>
  <si>
    <t>alina</t>
  </si>
  <si>
    <t>derylo</t>
  </si>
  <si>
    <t>edyta</t>
  </si>
  <si>
    <t>kalinska</t>
  </si>
  <si>
    <t>mariola</t>
  </si>
  <si>
    <t>marzel</t>
  </si>
  <si>
    <t>krystyna</t>
  </si>
  <si>
    <t>chmielewska</t>
  </si>
  <si>
    <t>dudzinska</t>
  </si>
  <si>
    <t>zofia</t>
  </si>
  <si>
    <t>stepnicka</t>
  </si>
  <si>
    <t>piszcz</t>
  </si>
  <si>
    <t>lp</t>
  </si>
  <si>
    <t>katarzyna</t>
  </si>
  <si>
    <t>sledz</t>
  </si>
  <si>
    <t>lukasik</t>
  </si>
  <si>
    <t>radoslaw</t>
  </si>
  <si>
    <t>wysokinski</t>
  </si>
  <si>
    <t>wyszomirski</t>
  </si>
  <si>
    <t>przemyslaw</t>
  </si>
  <si>
    <t>matenko</t>
  </si>
  <si>
    <t>albert</t>
  </si>
  <si>
    <t>dziubak</t>
  </si>
  <si>
    <t xml:space="preserve">kot </t>
  </si>
  <si>
    <t>dominik</t>
  </si>
  <si>
    <t>cybula</t>
  </si>
  <si>
    <t>kozdron</t>
  </si>
  <si>
    <t>dariusz</t>
  </si>
  <si>
    <t>piekarski</t>
  </si>
  <si>
    <t>wioleta</t>
  </si>
  <si>
    <t>cieslak</t>
  </si>
  <si>
    <t>mariusz</t>
  </si>
  <si>
    <t>wiacek</t>
  </si>
  <si>
    <t>kurek</t>
  </si>
  <si>
    <t>barbara</t>
  </si>
  <si>
    <t>lugowska</t>
  </si>
  <si>
    <t>monika</t>
  </si>
  <si>
    <t>karwowska</t>
  </si>
  <si>
    <t>janasz</t>
  </si>
  <si>
    <t>jakubowska</t>
  </si>
  <si>
    <t>pawel</t>
  </si>
  <si>
    <t>paulina</t>
  </si>
  <si>
    <t>sobiech</t>
  </si>
  <si>
    <t>andrzej</t>
  </si>
  <si>
    <t>karwowski</t>
  </si>
  <si>
    <t>piotr</t>
  </si>
  <si>
    <t>rose</t>
  </si>
  <si>
    <t>adrian</t>
  </si>
  <si>
    <t>matyka</t>
  </si>
  <si>
    <t>magdalena</t>
  </si>
  <si>
    <t>kopysc</t>
  </si>
  <si>
    <t>lemieszek</t>
  </si>
  <si>
    <t>suma</t>
  </si>
  <si>
    <t>max</t>
  </si>
  <si>
    <t>procentowo</t>
  </si>
  <si>
    <t>kwaśniewski</t>
  </si>
  <si>
    <t>zienkiewicz</t>
  </si>
  <si>
    <t>mąka</t>
  </si>
  <si>
    <t>zdzisław</t>
  </si>
  <si>
    <t>boreczek</t>
  </si>
  <si>
    <t>marlena</t>
  </si>
  <si>
    <t>kalińska</t>
  </si>
  <si>
    <t>oceny</t>
  </si>
  <si>
    <t>kolo</t>
  </si>
  <si>
    <t>klocek</t>
  </si>
  <si>
    <t>zalewski</t>
  </si>
  <si>
    <t>?</t>
  </si>
  <si>
    <t>Ocena</t>
  </si>
  <si>
    <t>Ile</t>
  </si>
  <si>
    <t>kolo 
usrednienie</t>
  </si>
  <si>
    <t>II 
podejscie</t>
  </si>
  <si>
    <t>kolo
procent</t>
  </si>
  <si>
    <t>OCENA</t>
  </si>
  <si>
    <t>rokicki</t>
  </si>
  <si>
    <t>daniel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</si>
</sst>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8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4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3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2" fontId="34" fillId="0" borderId="0" xfId="0" applyNumberFormat="1" applyFont="1" applyBorder="1" applyAlignment="1">
      <alignment/>
    </xf>
    <xf numFmtId="9" fontId="34" fillId="0" borderId="10" xfId="0" applyNumberFormat="1" applyFont="1" applyBorder="1" applyAlignment="1">
      <alignment/>
    </xf>
    <xf numFmtId="9" fontId="34" fillId="0" borderId="0" xfId="0" applyNumberFormat="1" applyFont="1" applyAlignment="1">
      <alignment/>
    </xf>
    <xf numFmtId="9" fontId="3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4" fillId="0" borderId="12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9" fontId="34" fillId="0" borderId="13" xfId="0" applyNumberFormat="1" applyFont="1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PageLayoutView="0" workbookViewId="0" topLeftCell="A1">
      <pane ySplit="1" topLeftCell="A32" activePane="bottomLeft" state="frozen"/>
      <selection pane="topLeft" activeCell="A1" sqref="A1"/>
      <selection pane="bottomLeft" activeCell="S40" sqref="S40"/>
    </sheetView>
  </sheetViews>
  <sheetFormatPr defaultColWidth="8.796875" defaultRowHeight="14.25"/>
  <cols>
    <col min="1" max="1" width="4.19921875" style="0" bestFit="1" customWidth="1"/>
    <col min="2" max="2" width="4.19921875" style="0" customWidth="1"/>
    <col min="3" max="3" width="10.19921875" style="0" customWidth="1"/>
    <col min="4" max="4" width="11.19921875" style="0" customWidth="1"/>
    <col min="5" max="11" width="4.59765625" style="0" hidden="1" customWidth="1"/>
    <col min="12" max="12" width="9" style="1" customWidth="1"/>
    <col min="13" max="13" width="9" style="17" customWidth="1"/>
    <col min="14" max="14" width="3.59765625" style="0" hidden="1" customWidth="1"/>
    <col min="16" max="16" width="6.59765625" style="0" customWidth="1"/>
    <col min="17" max="17" width="10.69921875" style="0" customWidth="1"/>
    <col min="18" max="18" width="7.69921875" style="17" customWidth="1"/>
    <col min="20" max="20" width="4" style="0" customWidth="1"/>
    <col min="21" max="21" width="6.19921875" style="0" customWidth="1"/>
    <col min="22" max="22" width="6" style="0" customWidth="1"/>
  </cols>
  <sheetData>
    <row r="1" spans="1:20" s="22" customFormat="1" ht="26.25" thickBot="1">
      <c r="A1" s="21" t="s">
        <v>43</v>
      </c>
      <c r="B1" s="21"/>
      <c r="C1" s="25" t="s">
        <v>0</v>
      </c>
      <c r="D1" s="25" t="s">
        <v>1</v>
      </c>
      <c r="E1" s="25">
        <v>1</v>
      </c>
      <c r="F1" s="25">
        <v>2</v>
      </c>
      <c r="G1" s="25">
        <v>3</v>
      </c>
      <c r="H1" s="25">
        <v>4</v>
      </c>
      <c r="I1" s="25">
        <v>5</v>
      </c>
      <c r="J1" s="25">
        <v>6</v>
      </c>
      <c r="K1" s="25">
        <v>7</v>
      </c>
      <c r="L1" s="26" t="s">
        <v>83</v>
      </c>
      <c r="M1" s="27" t="s">
        <v>85</v>
      </c>
      <c r="N1" s="25"/>
      <c r="O1" s="25" t="s">
        <v>94</v>
      </c>
      <c r="P1" s="30" t="s">
        <v>101</v>
      </c>
      <c r="Q1" s="28" t="s">
        <v>100</v>
      </c>
      <c r="R1" s="29" t="s">
        <v>102</v>
      </c>
      <c r="S1" s="32" t="s">
        <v>103</v>
      </c>
      <c r="T1" s="23"/>
    </row>
    <row r="2" spans="1:22" ht="15">
      <c r="A2" s="4">
        <v>1</v>
      </c>
      <c r="B2" s="4">
        <v>1</v>
      </c>
      <c r="C2" s="2" t="s">
        <v>71</v>
      </c>
      <c r="D2" s="2" t="s">
        <v>78</v>
      </c>
      <c r="E2" s="2">
        <v>5</v>
      </c>
      <c r="F2" s="2">
        <v>4</v>
      </c>
      <c r="G2" s="2">
        <v>3</v>
      </c>
      <c r="H2" s="2">
        <v>2</v>
      </c>
      <c r="I2" s="2">
        <v>5</v>
      </c>
      <c r="J2" s="2">
        <v>4</v>
      </c>
      <c r="K2" s="2">
        <v>4</v>
      </c>
      <c r="L2" s="3">
        <f aca="true" t="shared" si="0" ref="L2:L33">SUM(E2:K2)</f>
        <v>27</v>
      </c>
      <c r="M2" s="16">
        <f aca="true" t="shared" si="1" ref="M2:M33">L2/33</f>
        <v>0.8181818181818182</v>
      </c>
      <c r="N2" s="2"/>
      <c r="O2" s="2"/>
      <c r="P2" s="2"/>
      <c r="Q2" s="2">
        <v>0</v>
      </c>
      <c r="R2" s="31">
        <f aca="true" t="shared" si="2" ref="R2:R33">Q2/4</f>
        <v>0</v>
      </c>
      <c r="S2" s="33" t="s">
        <v>97</v>
      </c>
      <c r="T2" s="11"/>
      <c r="U2" s="24" t="s">
        <v>98</v>
      </c>
      <c r="V2" s="24" t="s">
        <v>99</v>
      </c>
    </row>
    <row r="3" spans="1:22" ht="15">
      <c r="A3" s="4">
        <v>2</v>
      </c>
      <c r="B3" s="4">
        <v>1</v>
      </c>
      <c r="C3" s="9" t="s">
        <v>89</v>
      </c>
      <c r="D3" s="9" t="s">
        <v>90</v>
      </c>
      <c r="E3" s="9">
        <v>6</v>
      </c>
      <c r="F3" s="9">
        <v>3</v>
      </c>
      <c r="G3" s="9">
        <v>3.5</v>
      </c>
      <c r="H3" s="9">
        <v>3</v>
      </c>
      <c r="I3" s="9">
        <v>5.5</v>
      </c>
      <c r="J3" s="9">
        <v>2.5</v>
      </c>
      <c r="K3" s="9">
        <v>5</v>
      </c>
      <c r="L3" s="3">
        <f t="shared" si="0"/>
        <v>28.5</v>
      </c>
      <c r="M3" s="16">
        <f t="shared" si="1"/>
        <v>0.8636363636363636</v>
      </c>
      <c r="N3" s="2"/>
      <c r="O3" s="2"/>
      <c r="P3" s="2">
        <v>3</v>
      </c>
      <c r="Q3" s="2">
        <v>3</v>
      </c>
      <c r="R3" s="31">
        <f t="shared" si="2"/>
        <v>0.75</v>
      </c>
      <c r="S3" s="34">
        <v>4</v>
      </c>
      <c r="T3" s="11"/>
      <c r="U3" s="2">
        <v>3</v>
      </c>
      <c r="V3" s="2">
        <f>COUNTIF($S$2:T$62,U3)</f>
        <v>11</v>
      </c>
    </row>
    <row r="4" spans="1:22" ht="15">
      <c r="A4" s="4">
        <v>3</v>
      </c>
      <c r="B4" s="4">
        <v>1</v>
      </c>
      <c r="C4" s="2" t="s">
        <v>29</v>
      </c>
      <c r="D4" s="2" t="s">
        <v>38</v>
      </c>
      <c r="E4" s="2">
        <v>5.5</v>
      </c>
      <c r="F4" s="2">
        <v>4</v>
      </c>
      <c r="G4" s="2">
        <v>4</v>
      </c>
      <c r="H4" s="2">
        <v>2</v>
      </c>
      <c r="I4" s="2">
        <v>5.5</v>
      </c>
      <c r="J4" s="2">
        <v>3.5</v>
      </c>
      <c r="K4" s="2">
        <v>4.5</v>
      </c>
      <c r="L4" s="3">
        <f t="shared" si="0"/>
        <v>29</v>
      </c>
      <c r="M4" s="16">
        <f t="shared" si="1"/>
        <v>0.8787878787878788</v>
      </c>
      <c r="N4" s="2"/>
      <c r="O4" s="2">
        <v>2.7</v>
      </c>
      <c r="P4" s="2">
        <v>4</v>
      </c>
      <c r="Q4" s="2">
        <v>3.5</v>
      </c>
      <c r="R4" s="31">
        <f t="shared" si="2"/>
        <v>0.875</v>
      </c>
      <c r="S4" s="34">
        <v>5</v>
      </c>
      <c r="T4" s="11"/>
      <c r="U4" s="2">
        <v>3.5</v>
      </c>
      <c r="V4" s="2">
        <f>COUNTIF($S$2:T$62,U4)</f>
        <v>6</v>
      </c>
    </row>
    <row r="5" spans="1:22" ht="15">
      <c r="A5" s="4">
        <v>4</v>
      </c>
      <c r="B5" s="4">
        <v>2</v>
      </c>
      <c r="C5" s="2" t="s">
        <v>60</v>
      </c>
      <c r="D5" s="2" t="s">
        <v>61</v>
      </c>
      <c r="E5" s="2">
        <v>5.5</v>
      </c>
      <c r="F5" s="2">
        <v>1</v>
      </c>
      <c r="G5" s="2">
        <v>4</v>
      </c>
      <c r="H5" s="2">
        <v>3</v>
      </c>
      <c r="I5" s="2">
        <v>3.5</v>
      </c>
      <c r="J5" s="2">
        <v>2.5</v>
      </c>
      <c r="K5" s="2">
        <v>4.5</v>
      </c>
      <c r="L5" s="3">
        <f t="shared" si="0"/>
        <v>24</v>
      </c>
      <c r="M5" s="16">
        <f t="shared" si="1"/>
        <v>0.7272727272727273</v>
      </c>
      <c r="N5" s="2"/>
      <c r="O5" s="2">
        <v>3.9</v>
      </c>
      <c r="P5" s="2"/>
      <c r="Q5" s="2">
        <v>3.9</v>
      </c>
      <c r="R5" s="31">
        <f t="shared" si="2"/>
        <v>0.975</v>
      </c>
      <c r="S5" s="34">
        <v>5</v>
      </c>
      <c r="T5" s="11"/>
      <c r="U5" s="2">
        <v>4</v>
      </c>
      <c r="V5" s="2">
        <f>COUNTIF($S$2:T$62,U5)</f>
        <v>6</v>
      </c>
    </row>
    <row r="6" spans="1:22" ht="15">
      <c r="A6" s="4">
        <v>5</v>
      </c>
      <c r="B6" s="4">
        <v>2</v>
      </c>
      <c r="C6" s="2" t="s">
        <v>55</v>
      </c>
      <c r="D6" s="2" t="s">
        <v>56</v>
      </c>
      <c r="E6" s="2">
        <v>6</v>
      </c>
      <c r="F6" s="2">
        <v>3</v>
      </c>
      <c r="G6" s="2">
        <v>3</v>
      </c>
      <c r="H6" s="2">
        <v>1</v>
      </c>
      <c r="I6" s="2">
        <v>4</v>
      </c>
      <c r="J6" s="2">
        <v>3</v>
      </c>
      <c r="K6" s="2">
        <v>0</v>
      </c>
      <c r="L6" s="3">
        <f t="shared" si="0"/>
        <v>20</v>
      </c>
      <c r="M6" s="16">
        <f t="shared" si="1"/>
        <v>0.6060606060606061</v>
      </c>
      <c r="N6" s="2"/>
      <c r="O6" s="4">
        <v>3</v>
      </c>
      <c r="P6" s="2"/>
      <c r="Q6" s="4">
        <v>3</v>
      </c>
      <c r="R6" s="31">
        <f t="shared" si="2"/>
        <v>0.75</v>
      </c>
      <c r="S6" s="34">
        <v>3.5</v>
      </c>
      <c r="T6" s="11"/>
      <c r="U6" s="2">
        <v>4.5</v>
      </c>
      <c r="V6" s="2">
        <f>COUNTIF($S$2:T$62,U6)</f>
        <v>11</v>
      </c>
    </row>
    <row r="7" spans="1:22" ht="15.75" thickBot="1">
      <c r="A7" s="4">
        <v>6</v>
      </c>
      <c r="B7" s="4">
        <v>1</v>
      </c>
      <c r="C7" s="2" t="s">
        <v>31</v>
      </c>
      <c r="D7" s="2" t="s">
        <v>32</v>
      </c>
      <c r="E7" s="2">
        <v>6</v>
      </c>
      <c r="F7" s="2">
        <v>3</v>
      </c>
      <c r="G7" s="2">
        <v>4</v>
      </c>
      <c r="H7" s="2">
        <v>3</v>
      </c>
      <c r="I7" s="2">
        <v>5</v>
      </c>
      <c r="J7" s="2">
        <v>3.5</v>
      </c>
      <c r="K7" s="2">
        <v>5</v>
      </c>
      <c r="L7" s="3">
        <f t="shared" si="0"/>
        <v>29.5</v>
      </c>
      <c r="M7" s="16">
        <f t="shared" si="1"/>
        <v>0.8939393939393939</v>
      </c>
      <c r="N7" s="2"/>
      <c r="O7" s="4">
        <v>2.1</v>
      </c>
      <c r="P7" s="2"/>
      <c r="Q7" s="4">
        <v>2.1</v>
      </c>
      <c r="R7" s="31">
        <f t="shared" si="2"/>
        <v>0.525</v>
      </c>
      <c r="S7" s="34">
        <v>3</v>
      </c>
      <c r="T7" s="11"/>
      <c r="U7" s="2">
        <v>5</v>
      </c>
      <c r="V7" s="14">
        <f>COUNTIF($S$2:T$62,U7)</f>
        <v>18</v>
      </c>
    </row>
    <row r="8" spans="1:22" ht="15.75" thickBot="1">
      <c r="A8" s="4">
        <v>7</v>
      </c>
      <c r="B8" s="4">
        <v>1</v>
      </c>
      <c r="C8" s="2" t="s">
        <v>6</v>
      </c>
      <c r="D8" s="2" t="s">
        <v>7</v>
      </c>
      <c r="E8" s="2">
        <v>5</v>
      </c>
      <c r="F8" s="2">
        <v>3</v>
      </c>
      <c r="G8" s="2">
        <v>0</v>
      </c>
      <c r="H8" s="2">
        <v>2</v>
      </c>
      <c r="I8" s="2">
        <v>4</v>
      </c>
      <c r="J8" s="2">
        <v>2</v>
      </c>
      <c r="K8" s="2">
        <v>1.5</v>
      </c>
      <c r="L8" s="3">
        <f t="shared" si="0"/>
        <v>17.5</v>
      </c>
      <c r="M8" s="16">
        <f t="shared" si="1"/>
        <v>0.5303030303030303</v>
      </c>
      <c r="N8" s="4"/>
      <c r="O8" s="2">
        <v>0.3</v>
      </c>
      <c r="P8" s="2">
        <v>2.5</v>
      </c>
      <c r="Q8" s="2">
        <v>2</v>
      </c>
      <c r="R8" s="31">
        <f t="shared" si="2"/>
        <v>0.5</v>
      </c>
      <c r="S8" s="34">
        <v>3</v>
      </c>
      <c r="T8" s="19"/>
      <c r="V8" s="20">
        <f>SUM(V3:V7)</f>
        <v>52</v>
      </c>
    </row>
    <row r="9" spans="1:20" ht="15">
      <c r="A9" s="4">
        <v>8</v>
      </c>
      <c r="B9" s="4">
        <v>1</v>
      </c>
      <c r="C9" s="2" t="s">
        <v>23</v>
      </c>
      <c r="D9" s="2" t="s">
        <v>39</v>
      </c>
      <c r="E9" s="2">
        <v>5.5</v>
      </c>
      <c r="F9" s="2">
        <v>2</v>
      </c>
      <c r="G9" s="2">
        <v>4</v>
      </c>
      <c r="H9" s="2">
        <v>3</v>
      </c>
      <c r="I9" s="2">
        <v>5</v>
      </c>
      <c r="J9" s="2">
        <v>4</v>
      </c>
      <c r="K9" s="2">
        <v>5</v>
      </c>
      <c r="L9" s="3">
        <f t="shared" si="0"/>
        <v>28.5</v>
      </c>
      <c r="M9" s="16">
        <f t="shared" si="1"/>
        <v>0.8636363636363636</v>
      </c>
      <c r="N9" s="2"/>
      <c r="O9" s="2">
        <v>3.3</v>
      </c>
      <c r="P9" s="2"/>
      <c r="Q9" s="2">
        <v>3.3</v>
      </c>
      <c r="R9" s="31">
        <f t="shared" si="2"/>
        <v>0.825</v>
      </c>
      <c r="S9" s="35">
        <v>4.5</v>
      </c>
      <c r="T9" s="11"/>
    </row>
    <row r="10" spans="1:20" s="8" customFormat="1" ht="15">
      <c r="A10" s="4">
        <v>9</v>
      </c>
      <c r="B10" s="4">
        <v>1</v>
      </c>
      <c r="C10" s="2" t="s">
        <v>52</v>
      </c>
      <c r="D10" s="2" t="s">
        <v>53</v>
      </c>
      <c r="E10" s="2">
        <v>5</v>
      </c>
      <c r="F10" s="2">
        <v>0</v>
      </c>
      <c r="G10" s="2">
        <v>4</v>
      </c>
      <c r="H10" s="2">
        <v>0</v>
      </c>
      <c r="I10" s="2">
        <v>6</v>
      </c>
      <c r="J10" s="2">
        <v>3</v>
      </c>
      <c r="K10" s="2">
        <v>4</v>
      </c>
      <c r="L10" s="3">
        <f t="shared" si="0"/>
        <v>22</v>
      </c>
      <c r="M10" s="16">
        <f t="shared" si="1"/>
        <v>0.6666666666666666</v>
      </c>
      <c r="N10" s="2"/>
      <c r="O10" s="2">
        <v>2.5</v>
      </c>
      <c r="P10" s="2"/>
      <c r="Q10" s="2">
        <v>2.5</v>
      </c>
      <c r="R10" s="31">
        <f t="shared" si="2"/>
        <v>0.625</v>
      </c>
      <c r="S10" s="34">
        <v>3</v>
      </c>
      <c r="T10" s="19"/>
    </row>
    <row r="11" spans="1:20" ht="15">
      <c r="A11" s="4">
        <v>10</v>
      </c>
      <c r="B11" s="4"/>
      <c r="C11" s="6" t="s">
        <v>72</v>
      </c>
      <c r="D11" s="6" t="s">
        <v>11</v>
      </c>
      <c r="E11" s="6">
        <v>5.5</v>
      </c>
      <c r="F11" s="6">
        <v>1.5</v>
      </c>
      <c r="G11" s="6">
        <v>4</v>
      </c>
      <c r="H11" s="6">
        <v>3</v>
      </c>
      <c r="I11" s="6">
        <v>4.5</v>
      </c>
      <c r="J11" s="6">
        <v>2.5</v>
      </c>
      <c r="K11" s="6">
        <v>4.5</v>
      </c>
      <c r="L11" s="7">
        <f t="shared" si="0"/>
        <v>25.5</v>
      </c>
      <c r="M11" s="16">
        <f t="shared" si="1"/>
        <v>0.7727272727272727</v>
      </c>
      <c r="N11" s="6"/>
      <c r="O11" s="6">
        <v>3.4</v>
      </c>
      <c r="P11" s="6"/>
      <c r="Q11" s="6">
        <v>3.4</v>
      </c>
      <c r="R11" s="31">
        <f t="shared" si="2"/>
        <v>0.85</v>
      </c>
      <c r="S11" s="35">
        <v>4.5</v>
      </c>
      <c r="T11" s="11"/>
    </row>
    <row r="12" spans="1:20" ht="15">
      <c r="A12" s="4">
        <v>11</v>
      </c>
      <c r="B12" s="4">
        <v>1</v>
      </c>
      <c r="C12" s="2" t="s">
        <v>10</v>
      </c>
      <c r="D12" s="2" t="s">
        <v>11</v>
      </c>
      <c r="E12" s="2">
        <v>5.5</v>
      </c>
      <c r="F12" s="2">
        <v>4</v>
      </c>
      <c r="G12" s="2">
        <v>3</v>
      </c>
      <c r="H12" s="2">
        <v>2</v>
      </c>
      <c r="I12" s="2">
        <v>6</v>
      </c>
      <c r="J12" s="2">
        <v>3.5</v>
      </c>
      <c r="K12" s="2">
        <v>3</v>
      </c>
      <c r="L12" s="3">
        <f t="shared" si="0"/>
        <v>27</v>
      </c>
      <c r="M12" s="16">
        <f t="shared" si="1"/>
        <v>0.8181818181818182</v>
      </c>
      <c r="N12" s="2"/>
      <c r="O12" s="2">
        <v>4</v>
      </c>
      <c r="P12" s="2"/>
      <c r="Q12" s="2">
        <v>4</v>
      </c>
      <c r="R12" s="31">
        <f t="shared" si="2"/>
        <v>1</v>
      </c>
      <c r="S12" s="34">
        <v>5</v>
      </c>
      <c r="T12" s="11"/>
    </row>
    <row r="13" spans="1:20" ht="15">
      <c r="A13" s="4">
        <v>12</v>
      </c>
      <c r="B13" s="4">
        <v>1</v>
      </c>
      <c r="C13" s="2" t="s">
        <v>22</v>
      </c>
      <c r="D13" s="2" t="s">
        <v>11</v>
      </c>
      <c r="E13" s="2">
        <v>5.5</v>
      </c>
      <c r="F13" s="2">
        <v>3</v>
      </c>
      <c r="G13" s="2">
        <v>4</v>
      </c>
      <c r="H13" s="2">
        <v>3</v>
      </c>
      <c r="I13" s="2">
        <v>6</v>
      </c>
      <c r="J13" s="2">
        <v>4</v>
      </c>
      <c r="K13" s="2">
        <v>5</v>
      </c>
      <c r="L13" s="3">
        <f t="shared" si="0"/>
        <v>30.5</v>
      </c>
      <c r="M13" s="16">
        <f t="shared" si="1"/>
        <v>0.9242424242424242</v>
      </c>
      <c r="N13" s="9"/>
      <c r="O13" s="2">
        <v>4</v>
      </c>
      <c r="P13" s="2"/>
      <c r="Q13" s="2">
        <v>4</v>
      </c>
      <c r="R13" s="31">
        <f t="shared" si="2"/>
        <v>1</v>
      </c>
      <c r="S13" s="34">
        <v>5</v>
      </c>
      <c r="T13" s="11"/>
    </row>
    <row r="14" spans="1:20" ht="15">
      <c r="A14" s="4">
        <v>13</v>
      </c>
      <c r="B14" s="4">
        <v>1</v>
      </c>
      <c r="C14" s="2" t="s">
        <v>23</v>
      </c>
      <c r="D14" s="2" t="s">
        <v>24</v>
      </c>
      <c r="E14" s="2">
        <v>6</v>
      </c>
      <c r="F14" s="2">
        <v>1</v>
      </c>
      <c r="G14" s="2">
        <v>2</v>
      </c>
      <c r="H14" s="2">
        <v>3</v>
      </c>
      <c r="I14" s="2">
        <v>4.5</v>
      </c>
      <c r="J14" s="2">
        <v>2</v>
      </c>
      <c r="K14" s="2">
        <v>4</v>
      </c>
      <c r="L14" s="3">
        <f t="shared" si="0"/>
        <v>22.5</v>
      </c>
      <c r="M14" s="16">
        <f t="shared" si="1"/>
        <v>0.6818181818181818</v>
      </c>
      <c r="N14" s="2"/>
      <c r="O14" s="2">
        <v>3.1</v>
      </c>
      <c r="P14" s="2"/>
      <c r="Q14" s="2">
        <v>3.1</v>
      </c>
      <c r="R14" s="31">
        <f t="shared" si="2"/>
        <v>0.775</v>
      </c>
      <c r="S14" s="34">
        <v>4</v>
      </c>
      <c r="T14" s="11"/>
    </row>
    <row r="15" spans="1:20" ht="15">
      <c r="A15" s="4">
        <v>14</v>
      </c>
      <c r="B15" s="4">
        <v>2</v>
      </c>
      <c r="C15" s="2" t="s">
        <v>67</v>
      </c>
      <c r="D15" s="2" t="s">
        <v>70</v>
      </c>
      <c r="E15" s="2">
        <v>5.5</v>
      </c>
      <c r="F15" s="2">
        <v>4</v>
      </c>
      <c r="G15" s="2">
        <v>4</v>
      </c>
      <c r="H15" s="2">
        <v>3</v>
      </c>
      <c r="I15" s="2">
        <v>5</v>
      </c>
      <c r="J15" s="2">
        <v>2.5</v>
      </c>
      <c r="K15" s="2">
        <v>5</v>
      </c>
      <c r="L15" s="3">
        <f t="shared" si="0"/>
        <v>29</v>
      </c>
      <c r="M15" s="16">
        <f t="shared" si="1"/>
        <v>0.8787878787878788</v>
      </c>
      <c r="N15" s="2"/>
      <c r="O15" s="2">
        <v>4</v>
      </c>
      <c r="P15" s="2"/>
      <c r="Q15" s="2">
        <v>4</v>
      </c>
      <c r="R15" s="31">
        <f t="shared" si="2"/>
        <v>1</v>
      </c>
      <c r="S15" s="34">
        <v>5</v>
      </c>
      <c r="T15" s="11"/>
    </row>
    <row r="16" spans="1:20" ht="15">
      <c r="A16" s="4">
        <v>15</v>
      </c>
      <c r="B16" s="4">
        <v>2</v>
      </c>
      <c r="C16" s="2" t="s">
        <v>2</v>
      </c>
      <c r="D16" s="2" t="s">
        <v>69</v>
      </c>
      <c r="E16" s="2">
        <v>5.5</v>
      </c>
      <c r="F16" s="2">
        <v>3</v>
      </c>
      <c r="G16" s="2">
        <v>4</v>
      </c>
      <c r="H16" s="2">
        <v>3</v>
      </c>
      <c r="I16" s="2">
        <v>4</v>
      </c>
      <c r="J16" s="2">
        <v>3</v>
      </c>
      <c r="K16" s="2">
        <v>2</v>
      </c>
      <c r="L16" s="3">
        <f t="shared" si="0"/>
        <v>24.5</v>
      </c>
      <c r="M16" s="16">
        <f t="shared" si="1"/>
        <v>0.7424242424242424</v>
      </c>
      <c r="N16" s="2"/>
      <c r="O16" s="2"/>
      <c r="P16" s="2">
        <v>2.5</v>
      </c>
      <c r="Q16" s="2">
        <v>2.2</v>
      </c>
      <c r="R16" s="31">
        <f t="shared" si="2"/>
        <v>0.55</v>
      </c>
      <c r="S16" s="34">
        <v>3</v>
      </c>
      <c r="T16" s="11"/>
    </row>
    <row r="17" spans="1:20" ht="15">
      <c r="A17" s="4">
        <v>16</v>
      </c>
      <c r="B17" s="4">
        <v>2</v>
      </c>
      <c r="C17" s="2" t="s">
        <v>33</v>
      </c>
      <c r="D17" s="2" t="s">
        <v>34</v>
      </c>
      <c r="E17" s="2">
        <v>6</v>
      </c>
      <c r="F17" s="2">
        <v>4</v>
      </c>
      <c r="G17" s="2">
        <v>3.5</v>
      </c>
      <c r="H17" s="2">
        <v>3</v>
      </c>
      <c r="I17" s="2">
        <v>6</v>
      </c>
      <c r="J17" s="2">
        <v>3</v>
      </c>
      <c r="K17" s="2">
        <v>5</v>
      </c>
      <c r="L17" s="3">
        <f t="shared" si="0"/>
        <v>30.5</v>
      </c>
      <c r="M17" s="16">
        <f t="shared" si="1"/>
        <v>0.9242424242424242</v>
      </c>
      <c r="N17" s="2"/>
      <c r="O17" s="2">
        <v>3.7</v>
      </c>
      <c r="P17" s="2"/>
      <c r="Q17" s="2">
        <v>3.7</v>
      </c>
      <c r="R17" s="31">
        <f t="shared" si="2"/>
        <v>0.925</v>
      </c>
      <c r="S17" s="34">
        <v>5</v>
      </c>
      <c r="T17" s="11"/>
    </row>
    <row r="18" spans="1:20" ht="15">
      <c r="A18" s="4">
        <v>17</v>
      </c>
      <c r="B18" s="4">
        <v>2</v>
      </c>
      <c r="C18" s="2" t="s">
        <v>37</v>
      </c>
      <c r="D18" s="2" t="s">
        <v>34</v>
      </c>
      <c r="E18" s="2">
        <v>6</v>
      </c>
      <c r="F18" s="2">
        <v>4</v>
      </c>
      <c r="G18" s="2">
        <v>4</v>
      </c>
      <c r="H18" s="2">
        <v>3</v>
      </c>
      <c r="I18" s="2">
        <v>6</v>
      </c>
      <c r="J18" s="2">
        <v>4</v>
      </c>
      <c r="K18" s="2">
        <v>5</v>
      </c>
      <c r="L18" s="3">
        <f t="shared" si="0"/>
        <v>32</v>
      </c>
      <c r="M18" s="16">
        <f t="shared" si="1"/>
        <v>0.9696969696969697</v>
      </c>
      <c r="N18" s="2"/>
      <c r="O18" s="2">
        <v>4</v>
      </c>
      <c r="P18" s="2"/>
      <c r="Q18" s="2">
        <v>4</v>
      </c>
      <c r="R18" s="31">
        <f t="shared" si="2"/>
        <v>1</v>
      </c>
      <c r="S18" s="34">
        <v>5</v>
      </c>
      <c r="T18" s="11"/>
    </row>
    <row r="19" spans="1:20" ht="15">
      <c r="A19" s="4">
        <v>18</v>
      </c>
      <c r="B19" s="4">
        <v>1</v>
      </c>
      <c r="C19" s="2" t="s">
        <v>2</v>
      </c>
      <c r="D19" s="2" t="s">
        <v>3</v>
      </c>
      <c r="E19" s="2">
        <v>2</v>
      </c>
      <c r="F19" s="2">
        <v>4</v>
      </c>
      <c r="G19" s="2">
        <v>3</v>
      </c>
      <c r="H19" s="2">
        <v>2</v>
      </c>
      <c r="I19" s="2">
        <v>3.5</v>
      </c>
      <c r="J19" s="2">
        <v>3</v>
      </c>
      <c r="K19" s="2">
        <v>0</v>
      </c>
      <c r="L19" s="3">
        <f t="shared" si="0"/>
        <v>17.5</v>
      </c>
      <c r="M19" s="16">
        <f t="shared" si="1"/>
        <v>0.5303030303030303</v>
      </c>
      <c r="N19" s="2"/>
      <c r="O19" s="2">
        <v>1.3</v>
      </c>
      <c r="P19" s="2"/>
      <c r="Q19" s="2">
        <v>1.3</v>
      </c>
      <c r="R19" s="31">
        <f t="shared" si="2"/>
        <v>0.325</v>
      </c>
      <c r="S19" s="34" t="s">
        <v>97</v>
      </c>
      <c r="T19" s="11"/>
    </row>
    <row r="20" spans="1:20" ht="15">
      <c r="A20" s="4">
        <v>19</v>
      </c>
      <c r="B20" s="4">
        <v>2</v>
      </c>
      <c r="C20" s="9" t="s">
        <v>91</v>
      </c>
      <c r="D20" s="9" t="s">
        <v>92</v>
      </c>
      <c r="E20" s="9">
        <v>5.5</v>
      </c>
      <c r="F20" s="9">
        <v>2.5</v>
      </c>
      <c r="G20" s="9">
        <v>4</v>
      </c>
      <c r="H20" s="9">
        <v>1.5</v>
      </c>
      <c r="I20" s="9">
        <v>3</v>
      </c>
      <c r="J20" s="9">
        <v>3.5</v>
      </c>
      <c r="K20" s="9">
        <v>3.5</v>
      </c>
      <c r="L20" s="3">
        <f t="shared" si="0"/>
        <v>23.5</v>
      </c>
      <c r="M20" s="16">
        <f t="shared" si="1"/>
        <v>0.7121212121212122</v>
      </c>
      <c r="N20" s="2"/>
      <c r="O20" s="2"/>
      <c r="P20" s="2">
        <v>3</v>
      </c>
      <c r="Q20" s="2">
        <v>2.7</v>
      </c>
      <c r="R20" s="31">
        <f t="shared" si="2"/>
        <v>0.675</v>
      </c>
      <c r="S20" s="34">
        <v>3.5</v>
      </c>
      <c r="T20" s="11"/>
    </row>
    <row r="21" spans="1:20" ht="15">
      <c r="A21" s="4">
        <v>20</v>
      </c>
      <c r="B21" s="4">
        <v>2</v>
      </c>
      <c r="C21" s="2" t="s">
        <v>67</v>
      </c>
      <c r="D21" s="2" t="s">
        <v>68</v>
      </c>
      <c r="E21" s="2">
        <v>5.5</v>
      </c>
      <c r="F21" s="2">
        <v>3</v>
      </c>
      <c r="G21" s="2">
        <v>4</v>
      </c>
      <c r="H21" s="2">
        <v>1</v>
      </c>
      <c r="I21" s="2">
        <v>2</v>
      </c>
      <c r="J21" s="2">
        <v>3</v>
      </c>
      <c r="K21" s="2">
        <v>3</v>
      </c>
      <c r="L21" s="3">
        <f t="shared" si="0"/>
        <v>21.5</v>
      </c>
      <c r="M21" s="16">
        <f t="shared" si="1"/>
        <v>0.6515151515151515</v>
      </c>
      <c r="N21" s="2"/>
      <c r="O21" s="2">
        <v>2.2</v>
      </c>
      <c r="P21" s="2"/>
      <c r="Q21" s="2">
        <v>2.2</v>
      </c>
      <c r="R21" s="31">
        <f t="shared" si="2"/>
        <v>0.55</v>
      </c>
      <c r="S21" s="34">
        <v>3</v>
      </c>
      <c r="T21" s="11"/>
    </row>
    <row r="22" spans="1:20" ht="15">
      <c r="A22" s="4">
        <v>21</v>
      </c>
      <c r="B22" s="4">
        <v>2</v>
      </c>
      <c r="C22" s="2" t="s">
        <v>74</v>
      </c>
      <c r="D22" s="2" t="s">
        <v>75</v>
      </c>
      <c r="E22" s="2">
        <v>5.5</v>
      </c>
      <c r="F22" s="2">
        <v>3</v>
      </c>
      <c r="G22" s="2">
        <v>4</v>
      </c>
      <c r="H22" s="2">
        <v>3</v>
      </c>
      <c r="I22" s="2">
        <v>3.5</v>
      </c>
      <c r="J22" s="2">
        <v>2.5</v>
      </c>
      <c r="K22" s="2">
        <v>4.5</v>
      </c>
      <c r="L22" s="3">
        <f t="shared" si="0"/>
        <v>26</v>
      </c>
      <c r="M22" s="16">
        <f t="shared" si="1"/>
        <v>0.7878787878787878</v>
      </c>
      <c r="N22" s="2"/>
      <c r="O22" s="2">
        <v>2.4</v>
      </c>
      <c r="P22" s="2"/>
      <c r="Q22" s="2">
        <v>2.4</v>
      </c>
      <c r="R22" s="31">
        <f t="shared" si="2"/>
        <v>0.6</v>
      </c>
      <c r="S22" s="34">
        <v>4</v>
      </c>
      <c r="T22" s="11"/>
    </row>
    <row r="23" spans="1:20" ht="15">
      <c r="A23" s="4">
        <v>22</v>
      </c>
      <c r="B23" s="4">
        <v>1</v>
      </c>
      <c r="C23" s="2" t="s">
        <v>2</v>
      </c>
      <c r="D23" s="2" t="s">
        <v>95</v>
      </c>
      <c r="E23" s="2">
        <v>5.5</v>
      </c>
      <c r="F23" s="2">
        <v>3</v>
      </c>
      <c r="G23" s="2">
        <v>4</v>
      </c>
      <c r="H23" s="2">
        <v>3</v>
      </c>
      <c r="I23" s="2">
        <v>5.5</v>
      </c>
      <c r="J23" s="2">
        <v>4</v>
      </c>
      <c r="K23" s="2">
        <v>5.5</v>
      </c>
      <c r="L23" s="3">
        <f t="shared" si="0"/>
        <v>30.5</v>
      </c>
      <c r="M23" s="16">
        <f t="shared" si="1"/>
        <v>0.9242424242424242</v>
      </c>
      <c r="N23" s="2"/>
      <c r="O23" s="2">
        <v>3.6</v>
      </c>
      <c r="P23" s="2"/>
      <c r="Q23" s="2">
        <v>3.6</v>
      </c>
      <c r="R23" s="31">
        <f t="shared" si="2"/>
        <v>0.9</v>
      </c>
      <c r="S23" s="34">
        <v>5</v>
      </c>
      <c r="T23" s="11"/>
    </row>
    <row r="24" spans="1:20" ht="15">
      <c r="A24" s="4">
        <v>23</v>
      </c>
      <c r="B24" s="4">
        <v>2</v>
      </c>
      <c r="C24" s="2" t="s">
        <v>4</v>
      </c>
      <c r="D24" s="2" t="s">
        <v>5</v>
      </c>
      <c r="E24" s="2">
        <v>5</v>
      </c>
      <c r="F24" s="2">
        <v>4</v>
      </c>
      <c r="G24" s="2">
        <v>3.5</v>
      </c>
      <c r="H24" s="2">
        <v>1</v>
      </c>
      <c r="I24" s="2">
        <v>4</v>
      </c>
      <c r="J24" s="2">
        <v>1.5</v>
      </c>
      <c r="K24" s="2">
        <v>4.5</v>
      </c>
      <c r="L24" s="3">
        <f t="shared" si="0"/>
        <v>23.5</v>
      </c>
      <c r="M24" s="16">
        <f t="shared" si="1"/>
        <v>0.7121212121212122</v>
      </c>
      <c r="N24" s="2"/>
      <c r="O24" s="2"/>
      <c r="P24" s="2">
        <v>4</v>
      </c>
      <c r="Q24" s="2">
        <v>4</v>
      </c>
      <c r="R24" s="31">
        <f t="shared" si="2"/>
        <v>1</v>
      </c>
      <c r="S24" s="34">
        <v>4.5</v>
      </c>
      <c r="T24" s="11"/>
    </row>
    <row r="25" spans="1:20" ht="15">
      <c r="A25" s="4">
        <v>24</v>
      </c>
      <c r="B25" s="4">
        <v>1</v>
      </c>
      <c r="C25" s="2" t="s">
        <v>8</v>
      </c>
      <c r="D25" s="2" t="s">
        <v>9</v>
      </c>
      <c r="E25" s="2">
        <v>5.5</v>
      </c>
      <c r="F25" s="2">
        <v>4</v>
      </c>
      <c r="G25" s="2">
        <v>4</v>
      </c>
      <c r="H25" s="2">
        <v>3</v>
      </c>
      <c r="I25" s="2">
        <v>5.5</v>
      </c>
      <c r="J25" s="2">
        <v>4</v>
      </c>
      <c r="K25" s="2">
        <v>5</v>
      </c>
      <c r="L25" s="3">
        <f t="shared" si="0"/>
        <v>31</v>
      </c>
      <c r="M25" s="16">
        <f t="shared" si="1"/>
        <v>0.9393939393939394</v>
      </c>
      <c r="N25" s="4"/>
      <c r="O25" s="2">
        <v>4</v>
      </c>
      <c r="P25" s="2"/>
      <c r="Q25" s="2">
        <v>4</v>
      </c>
      <c r="R25" s="31">
        <f t="shared" si="2"/>
        <v>1</v>
      </c>
      <c r="S25" s="34">
        <v>5</v>
      </c>
      <c r="T25" s="11"/>
    </row>
    <row r="26" spans="1:20" ht="15">
      <c r="A26" s="4">
        <v>25</v>
      </c>
      <c r="B26" s="4">
        <v>2</v>
      </c>
      <c r="C26" s="2" t="s">
        <v>80</v>
      </c>
      <c r="D26" s="2" t="s">
        <v>81</v>
      </c>
      <c r="E26" s="2">
        <v>5.5</v>
      </c>
      <c r="F26" s="2">
        <v>4</v>
      </c>
      <c r="G26" s="2">
        <v>3</v>
      </c>
      <c r="H26" s="2">
        <v>0</v>
      </c>
      <c r="I26" s="2">
        <v>6</v>
      </c>
      <c r="J26" s="2">
        <v>2.5</v>
      </c>
      <c r="K26" s="2">
        <v>5</v>
      </c>
      <c r="L26" s="3">
        <f t="shared" si="0"/>
        <v>26</v>
      </c>
      <c r="M26" s="16">
        <f t="shared" si="1"/>
        <v>0.7878787878787878</v>
      </c>
      <c r="N26" s="2"/>
      <c r="O26" s="2"/>
      <c r="P26" s="2">
        <v>3.6</v>
      </c>
      <c r="Q26" s="2">
        <v>3.6</v>
      </c>
      <c r="R26" s="31">
        <f t="shared" si="2"/>
        <v>0.9</v>
      </c>
      <c r="S26" s="34">
        <v>4.5</v>
      </c>
      <c r="T26" s="11"/>
    </row>
    <row r="27" spans="1:20" ht="15">
      <c r="A27" s="4">
        <v>26</v>
      </c>
      <c r="B27" s="4">
        <v>2</v>
      </c>
      <c r="C27" s="5" t="s">
        <v>6</v>
      </c>
      <c r="D27" s="5" t="s">
        <v>54</v>
      </c>
      <c r="E27" s="2">
        <v>5.5</v>
      </c>
      <c r="F27" s="5">
        <v>3</v>
      </c>
      <c r="G27" s="5">
        <v>3</v>
      </c>
      <c r="H27" s="5">
        <v>3</v>
      </c>
      <c r="I27" s="5">
        <v>3.5</v>
      </c>
      <c r="J27" s="5">
        <v>2</v>
      </c>
      <c r="K27" s="5">
        <v>4.5</v>
      </c>
      <c r="L27" s="3">
        <f t="shared" si="0"/>
        <v>24.5</v>
      </c>
      <c r="M27" s="16">
        <f t="shared" si="1"/>
        <v>0.7424242424242424</v>
      </c>
      <c r="N27" s="2"/>
      <c r="O27" s="2">
        <v>0.8</v>
      </c>
      <c r="P27" s="2">
        <v>2.4</v>
      </c>
      <c r="Q27" s="2">
        <v>2</v>
      </c>
      <c r="R27" s="31">
        <f t="shared" si="2"/>
        <v>0.5</v>
      </c>
      <c r="S27" s="34">
        <v>3</v>
      </c>
      <c r="T27" s="19"/>
    </row>
    <row r="28" spans="1:20" ht="15">
      <c r="A28" s="4">
        <v>27</v>
      </c>
      <c r="B28" s="4">
        <v>1</v>
      </c>
      <c r="C28" s="2" t="s">
        <v>27</v>
      </c>
      <c r="D28" s="2" t="s">
        <v>28</v>
      </c>
      <c r="E28" s="2">
        <v>5</v>
      </c>
      <c r="F28" s="2">
        <v>2</v>
      </c>
      <c r="G28" s="2">
        <v>4</v>
      </c>
      <c r="H28" s="2">
        <v>3</v>
      </c>
      <c r="I28" s="2">
        <v>6</v>
      </c>
      <c r="J28" s="2">
        <v>4</v>
      </c>
      <c r="K28" s="2">
        <v>5</v>
      </c>
      <c r="L28" s="3">
        <f t="shared" si="0"/>
        <v>29</v>
      </c>
      <c r="M28" s="16">
        <f t="shared" si="1"/>
        <v>0.8787878787878788</v>
      </c>
      <c r="N28" s="2"/>
      <c r="O28" s="2">
        <v>3.3</v>
      </c>
      <c r="P28" s="2"/>
      <c r="Q28" s="2">
        <v>3.3</v>
      </c>
      <c r="R28" s="31">
        <f t="shared" si="2"/>
        <v>0.825</v>
      </c>
      <c r="S28" s="35">
        <v>4.5</v>
      </c>
      <c r="T28" s="11"/>
    </row>
    <row r="29" spans="1:20" ht="15">
      <c r="A29" s="4">
        <v>28</v>
      </c>
      <c r="B29" s="4">
        <v>2</v>
      </c>
      <c r="C29" s="2" t="s">
        <v>44</v>
      </c>
      <c r="D29" s="2" t="s">
        <v>57</v>
      </c>
      <c r="E29" s="2">
        <v>5.5</v>
      </c>
      <c r="F29" s="2">
        <v>3</v>
      </c>
      <c r="G29" s="2">
        <v>4</v>
      </c>
      <c r="H29" s="2">
        <v>3</v>
      </c>
      <c r="I29" s="2">
        <v>5.5</v>
      </c>
      <c r="J29" s="2">
        <v>4</v>
      </c>
      <c r="K29" s="2">
        <v>4.5</v>
      </c>
      <c r="L29" s="3">
        <f t="shared" si="0"/>
        <v>29.5</v>
      </c>
      <c r="M29" s="16">
        <f t="shared" si="1"/>
        <v>0.8939393939393939</v>
      </c>
      <c r="N29" s="2"/>
      <c r="O29" s="2">
        <v>2.9</v>
      </c>
      <c r="P29" s="2"/>
      <c r="Q29" s="2">
        <v>2.9</v>
      </c>
      <c r="R29" s="31">
        <f t="shared" si="2"/>
        <v>0.725</v>
      </c>
      <c r="S29" s="34">
        <v>4.5</v>
      </c>
      <c r="T29" s="11"/>
    </row>
    <row r="30" spans="1:20" ht="15">
      <c r="A30" s="4">
        <v>29</v>
      </c>
      <c r="B30" s="4">
        <v>1</v>
      </c>
      <c r="C30" s="2" t="s">
        <v>29</v>
      </c>
      <c r="D30" s="2" t="s">
        <v>64</v>
      </c>
      <c r="E30" s="2">
        <v>6</v>
      </c>
      <c r="F30" s="2">
        <v>3</v>
      </c>
      <c r="G30" s="2">
        <v>4</v>
      </c>
      <c r="H30" s="2">
        <v>3</v>
      </c>
      <c r="I30" s="2">
        <v>5</v>
      </c>
      <c r="J30" s="2">
        <v>2</v>
      </c>
      <c r="K30" s="2">
        <v>5</v>
      </c>
      <c r="L30" s="3">
        <f t="shared" si="0"/>
        <v>28</v>
      </c>
      <c r="M30" s="16">
        <f t="shared" si="1"/>
        <v>0.8484848484848485</v>
      </c>
      <c r="N30" s="2"/>
      <c r="O30" s="2"/>
      <c r="P30" s="2">
        <v>4</v>
      </c>
      <c r="Q30" s="2">
        <v>4</v>
      </c>
      <c r="R30" s="31">
        <f t="shared" si="2"/>
        <v>1</v>
      </c>
      <c r="S30" s="34">
        <v>5</v>
      </c>
      <c r="T30" s="11"/>
    </row>
    <row r="31" spans="1:20" ht="15">
      <c r="A31" s="4">
        <v>30</v>
      </c>
      <c r="B31" s="4">
        <v>1</v>
      </c>
      <c r="C31" s="9" t="s">
        <v>47</v>
      </c>
      <c r="D31" s="9" t="s">
        <v>86</v>
      </c>
      <c r="E31" s="9">
        <v>6</v>
      </c>
      <c r="F31" s="9">
        <v>4</v>
      </c>
      <c r="G31" s="9">
        <v>3</v>
      </c>
      <c r="H31" s="9">
        <v>3</v>
      </c>
      <c r="I31" s="9">
        <v>6</v>
      </c>
      <c r="J31" s="9">
        <v>4</v>
      </c>
      <c r="K31" s="9">
        <v>5</v>
      </c>
      <c r="L31" s="3">
        <f t="shared" si="0"/>
        <v>31</v>
      </c>
      <c r="M31" s="16">
        <f t="shared" si="1"/>
        <v>0.9393939393939394</v>
      </c>
      <c r="N31" s="2"/>
      <c r="O31" s="2"/>
      <c r="P31" s="2">
        <v>4</v>
      </c>
      <c r="Q31" s="2">
        <v>4</v>
      </c>
      <c r="R31" s="31">
        <f t="shared" si="2"/>
        <v>1</v>
      </c>
      <c r="S31" s="34">
        <v>5</v>
      </c>
      <c r="T31" s="11"/>
    </row>
    <row r="32" spans="1:20" ht="15">
      <c r="A32" s="4">
        <v>31</v>
      </c>
      <c r="B32" s="4">
        <v>1</v>
      </c>
      <c r="C32" s="2" t="s">
        <v>44</v>
      </c>
      <c r="D32" s="2" t="s">
        <v>82</v>
      </c>
      <c r="E32" s="2">
        <v>6</v>
      </c>
      <c r="F32" s="2">
        <v>2</v>
      </c>
      <c r="G32" s="2">
        <v>4</v>
      </c>
      <c r="H32" s="2">
        <v>3</v>
      </c>
      <c r="I32" s="2">
        <v>6</v>
      </c>
      <c r="J32" s="2">
        <v>1.5</v>
      </c>
      <c r="K32" s="2">
        <v>4</v>
      </c>
      <c r="L32" s="3">
        <f t="shared" si="0"/>
        <v>26.5</v>
      </c>
      <c r="M32" s="16">
        <f t="shared" si="1"/>
        <v>0.803030303030303</v>
      </c>
      <c r="N32" s="2"/>
      <c r="O32" s="2"/>
      <c r="P32" s="2">
        <v>3</v>
      </c>
      <c r="Q32" s="2">
        <v>3</v>
      </c>
      <c r="R32" s="31">
        <f t="shared" si="2"/>
        <v>0.75</v>
      </c>
      <c r="S32" s="34">
        <v>4</v>
      </c>
      <c r="T32" s="11"/>
    </row>
    <row r="33" spans="1:20" s="8" customFormat="1" ht="15">
      <c r="A33" s="4">
        <v>32</v>
      </c>
      <c r="B33" s="4">
        <v>1</v>
      </c>
      <c r="C33" s="2" t="s">
        <v>65</v>
      </c>
      <c r="D33" s="2" t="s">
        <v>66</v>
      </c>
      <c r="E33" s="2">
        <v>5.5</v>
      </c>
      <c r="F33" s="2">
        <v>3</v>
      </c>
      <c r="G33" s="2">
        <v>4</v>
      </c>
      <c r="H33" s="2">
        <v>3</v>
      </c>
      <c r="I33" s="2">
        <v>2.5</v>
      </c>
      <c r="J33" s="2">
        <v>3.5</v>
      </c>
      <c r="K33" s="2">
        <v>5</v>
      </c>
      <c r="L33" s="3">
        <f t="shared" si="0"/>
        <v>26.5</v>
      </c>
      <c r="M33" s="16">
        <f t="shared" si="1"/>
        <v>0.803030303030303</v>
      </c>
      <c r="N33" s="2"/>
      <c r="O33" s="2">
        <v>1.8</v>
      </c>
      <c r="P33" s="2">
        <v>2.2</v>
      </c>
      <c r="Q33" s="2">
        <v>2</v>
      </c>
      <c r="R33" s="31">
        <f t="shared" si="2"/>
        <v>0.5</v>
      </c>
      <c r="S33" s="34">
        <v>3</v>
      </c>
      <c r="T33" s="19"/>
    </row>
    <row r="34" spans="1:20" ht="15">
      <c r="A34" s="4">
        <v>33</v>
      </c>
      <c r="B34" s="4">
        <v>1</v>
      </c>
      <c r="C34" s="2" t="s">
        <v>14</v>
      </c>
      <c r="D34" s="2" t="s">
        <v>46</v>
      </c>
      <c r="E34" s="2">
        <v>5.25</v>
      </c>
      <c r="F34" s="2">
        <v>0</v>
      </c>
      <c r="G34" s="2">
        <v>4</v>
      </c>
      <c r="H34" s="2">
        <v>0</v>
      </c>
      <c r="I34" s="2">
        <v>6</v>
      </c>
      <c r="J34" s="2">
        <v>3</v>
      </c>
      <c r="K34" s="2">
        <v>4</v>
      </c>
      <c r="L34" s="3">
        <f aca="true" t="shared" si="3" ref="L34:L57">SUM(E34:K34)</f>
        <v>22.25</v>
      </c>
      <c r="M34" s="16">
        <f aca="true" t="shared" si="4" ref="M34:M57">L34/33</f>
        <v>0.6742424242424242</v>
      </c>
      <c r="N34" s="2"/>
      <c r="O34" s="2">
        <v>3.2</v>
      </c>
      <c r="P34" s="2"/>
      <c r="Q34" s="2">
        <v>3.2</v>
      </c>
      <c r="R34" s="31">
        <f aca="true" t="shared" si="5" ref="R34:R57">Q34/4</f>
        <v>0.8</v>
      </c>
      <c r="S34" s="35">
        <v>4.5</v>
      </c>
      <c r="T34" s="11"/>
    </row>
    <row r="35" spans="1:20" ht="15">
      <c r="A35" s="4">
        <v>34</v>
      </c>
      <c r="B35" s="4">
        <v>1</v>
      </c>
      <c r="C35" s="2" t="s">
        <v>25</v>
      </c>
      <c r="D35" s="2" t="s">
        <v>26</v>
      </c>
      <c r="E35" s="2">
        <v>5.5</v>
      </c>
      <c r="F35" s="2">
        <v>4</v>
      </c>
      <c r="G35" s="2">
        <v>4</v>
      </c>
      <c r="H35" s="2">
        <v>3</v>
      </c>
      <c r="I35" s="2">
        <v>4.5</v>
      </c>
      <c r="J35" s="2">
        <v>3</v>
      </c>
      <c r="K35" s="2">
        <v>4.5</v>
      </c>
      <c r="L35" s="3">
        <f t="shared" si="3"/>
        <v>28.5</v>
      </c>
      <c r="M35" s="16">
        <f t="shared" si="4"/>
        <v>0.8636363636363636</v>
      </c>
      <c r="N35" s="2"/>
      <c r="O35" s="2">
        <v>3.8</v>
      </c>
      <c r="P35" s="2"/>
      <c r="Q35" s="2">
        <v>3.8</v>
      </c>
      <c r="R35" s="31">
        <f t="shared" si="5"/>
        <v>0.95</v>
      </c>
      <c r="S35" s="34">
        <v>5</v>
      </c>
      <c r="T35" s="11"/>
    </row>
    <row r="36" spans="1:20" ht="15">
      <c r="A36" s="4">
        <v>35</v>
      </c>
      <c r="B36" s="4">
        <v>2</v>
      </c>
      <c r="C36" s="2" t="s">
        <v>35</v>
      </c>
      <c r="D36" s="2" t="s">
        <v>36</v>
      </c>
      <c r="E36" s="2">
        <v>4</v>
      </c>
      <c r="F36" s="2">
        <v>1</v>
      </c>
      <c r="G36" s="2">
        <v>3</v>
      </c>
      <c r="H36" s="2">
        <v>2</v>
      </c>
      <c r="I36" s="2">
        <v>4.5</v>
      </c>
      <c r="J36" s="2">
        <v>3</v>
      </c>
      <c r="K36" s="2">
        <v>2.5</v>
      </c>
      <c r="L36" s="3">
        <f t="shared" si="3"/>
        <v>20</v>
      </c>
      <c r="M36" s="16">
        <f t="shared" si="4"/>
        <v>0.6060606060606061</v>
      </c>
      <c r="N36" s="2"/>
      <c r="O36" s="2">
        <v>2.6</v>
      </c>
      <c r="P36" s="2"/>
      <c r="Q36" s="2">
        <v>2.6</v>
      </c>
      <c r="R36" s="31">
        <f t="shared" si="5"/>
        <v>0.65</v>
      </c>
      <c r="S36" s="34">
        <v>3</v>
      </c>
      <c r="T36" s="11"/>
    </row>
    <row r="37" spans="1:20" ht="15">
      <c r="A37" s="4">
        <v>36</v>
      </c>
      <c r="B37" s="4">
        <v>2</v>
      </c>
      <c r="C37" s="6" t="s">
        <v>50</v>
      </c>
      <c r="D37" s="6" t="s">
        <v>51</v>
      </c>
      <c r="E37" s="6">
        <v>5</v>
      </c>
      <c r="F37" s="6">
        <v>1</v>
      </c>
      <c r="G37" s="6">
        <v>1</v>
      </c>
      <c r="H37" s="6">
        <v>3</v>
      </c>
      <c r="I37" s="6">
        <v>5</v>
      </c>
      <c r="J37" s="6">
        <v>3</v>
      </c>
      <c r="K37" s="6">
        <v>4</v>
      </c>
      <c r="L37" s="7">
        <f t="shared" si="3"/>
        <v>22</v>
      </c>
      <c r="M37" s="16">
        <f t="shared" si="4"/>
        <v>0.6666666666666666</v>
      </c>
      <c r="N37" s="6"/>
      <c r="O37" s="6">
        <v>2.5</v>
      </c>
      <c r="P37" s="6"/>
      <c r="Q37" s="6">
        <v>2.5</v>
      </c>
      <c r="R37" s="31">
        <f t="shared" si="5"/>
        <v>0.625</v>
      </c>
      <c r="S37" s="34">
        <v>3</v>
      </c>
      <c r="T37" s="11"/>
    </row>
    <row r="38" spans="1:20" ht="15">
      <c r="A38" s="4">
        <v>37</v>
      </c>
      <c r="B38" s="4">
        <v>2</v>
      </c>
      <c r="C38" s="2" t="s">
        <v>78</v>
      </c>
      <c r="D38" s="2" t="s">
        <v>79</v>
      </c>
      <c r="E38" s="2">
        <v>6</v>
      </c>
      <c r="F38" s="2">
        <v>0</v>
      </c>
      <c r="G38" s="2">
        <v>4</v>
      </c>
      <c r="H38" s="2">
        <v>2.5</v>
      </c>
      <c r="I38" s="2">
        <v>5</v>
      </c>
      <c r="J38" s="2">
        <v>3</v>
      </c>
      <c r="K38" s="2">
        <v>3.5</v>
      </c>
      <c r="L38" s="3">
        <f t="shared" si="3"/>
        <v>24</v>
      </c>
      <c r="M38" s="16">
        <f t="shared" si="4"/>
        <v>0.7272727272727273</v>
      </c>
      <c r="N38" s="2"/>
      <c r="O38" s="2">
        <v>1.7</v>
      </c>
      <c r="P38" s="2">
        <v>3.9</v>
      </c>
      <c r="Q38" s="2">
        <v>3.5</v>
      </c>
      <c r="R38" s="31">
        <f t="shared" si="5"/>
        <v>0.875</v>
      </c>
      <c r="S38" s="34">
        <v>4.5</v>
      </c>
      <c r="T38" s="11"/>
    </row>
    <row r="39" spans="1:20" ht="15">
      <c r="A39" s="4">
        <v>38</v>
      </c>
      <c r="B39" s="4">
        <v>2</v>
      </c>
      <c r="C39" s="9" t="s">
        <v>10</v>
      </c>
      <c r="D39" s="9" t="s">
        <v>88</v>
      </c>
      <c r="E39" s="9">
        <v>6</v>
      </c>
      <c r="F39" s="9">
        <v>4</v>
      </c>
      <c r="G39" s="9">
        <v>4</v>
      </c>
      <c r="H39" s="9">
        <v>2.5</v>
      </c>
      <c r="I39" s="9">
        <v>5.5</v>
      </c>
      <c r="J39" s="9">
        <v>3</v>
      </c>
      <c r="K39" s="9">
        <v>5</v>
      </c>
      <c r="L39" s="3">
        <f t="shared" si="3"/>
        <v>30</v>
      </c>
      <c r="M39" s="16">
        <f t="shared" si="4"/>
        <v>0.9090909090909091</v>
      </c>
      <c r="N39" s="2"/>
      <c r="O39" s="2"/>
      <c r="P39" s="2"/>
      <c r="Q39" s="2">
        <v>3.2</v>
      </c>
      <c r="R39" s="31">
        <f t="shared" si="5"/>
        <v>0.8</v>
      </c>
      <c r="S39" s="34">
        <v>4.5</v>
      </c>
      <c r="T39" s="11"/>
    </row>
    <row r="40" spans="1:20" ht="15">
      <c r="A40" s="4">
        <v>39</v>
      </c>
      <c r="B40" s="4">
        <v>1</v>
      </c>
      <c r="C40" s="2" t="s">
        <v>29</v>
      </c>
      <c r="D40" s="2" t="s">
        <v>30</v>
      </c>
      <c r="E40" s="2">
        <v>5</v>
      </c>
      <c r="F40" s="2">
        <v>4</v>
      </c>
      <c r="G40" s="2">
        <v>4</v>
      </c>
      <c r="H40" s="2">
        <v>3</v>
      </c>
      <c r="I40" s="2">
        <v>5.5</v>
      </c>
      <c r="J40" s="2">
        <v>4</v>
      </c>
      <c r="K40" s="2">
        <v>5</v>
      </c>
      <c r="L40" s="3">
        <f t="shared" si="3"/>
        <v>30.5</v>
      </c>
      <c r="M40" s="16">
        <f t="shared" si="4"/>
        <v>0.9242424242424242</v>
      </c>
      <c r="N40" s="2"/>
      <c r="O40" s="2">
        <v>3.5</v>
      </c>
      <c r="P40" s="2"/>
      <c r="Q40" s="2">
        <v>3.5</v>
      </c>
      <c r="R40" s="31">
        <f t="shared" si="5"/>
        <v>0.875</v>
      </c>
      <c r="S40" s="34">
        <v>5</v>
      </c>
      <c r="T40" s="11"/>
    </row>
    <row r="41" spans="1:20" ht="15">
      <c r="A41" s="4">
        <v>40</v>
      </c>
      <c r="B41" s="4">
        <v>1</v>
      </c>
      <c r="C41" s="2" t="s">
        <v>16</v>
      </c>
      <c r="D41" s="2" t="s">
        <v>17</v>
      </c>
      <c r="E41" s="2">
        <v>5.5</v>
      </c>
      <c r="F41" s="2">
        <v>3</v>
      </c>
      <c r="G41" s="2">
        <v>3</v>
      </c>
      <c r="H41" s="2">
        <v>3</v>
      </c>
      <c r="I41" s="2">
        <v>6</v>
      </c>
      <c r="J41" s="2">
        <v>4</v>
      </c>
      <c r="K41" s="2">
        <v>5</v>
      </c>
      <c r="L41" s="3">
        <f t="shared" si="3"/>
        <v>29.5</v>
      </c>
      <c r="M41" s="16">
        <f t="shared" si="4"/>
        <v>0.8939393939393939</v>
      </c>
      <c r="N41" s="2"/>
      <c r="O41" s="2">
        <v>4</v>
      </c>
      <c r="P41" s="2"/>
      <c r="Q41" s="2">
        <v>4</v>
      </c>
      <c r="R41" s="31">
        <f t="shared" si="5"/>
        <v>1</v>
      </c>
      <c r="S41" s="34">
        <v>5</v>
      </c>
      <c r="T41" s="11"/>
    </row>
    <row r="42" spans="1:20" ht="15">
      <c r="A42" s="4">
        <v>41</v>
      </c>
      <c r="B42" s="4">
        <v>1</v>
      </c>
      <c r="C42" s="2" t="s">
        <v>58</v>
      </c>
      <c r="D42" s="2" t="s">
        <v>59</v>
      </c>
      <c r="E42" s="2">
        <v>3</v>
      </c>
      <c r="F42" s="2">
        <v>4</v>
      </c>
      <c r="G42" s="2">
        <v>4</v>
      </c>
      <c r="H42" s="2">
        <v>2</v>
      </c>
      <c r="I42" s="2">
        <v>6</v>
      </c>
      <c r="J42" s="2">
        <v>2</v>
      </c>
      <c r="K42" s="2">
        <v>2</v>
      </c>
      <c r="L42" s="3">
        <f t="shared" si="3"/>
        <v>23</v>
      </c>
      <c r="M42" s="16">
        <f t="shared" si="4"/>
        <v>0.696969696969697</v>
      </c>
      <c r="N42" s="2"/>
      <c r="O42" s="2">
        <v>2.7</v>
      </c>
      <c r="P42" s="2"/>
      <c r="Q42" s="2">
        <v>2.7</v>
      </c>
      <c r="R42" s="31">
        <f t="shared" si="5"/>
        <v>0.675</v>
      </c>
      <c r="S42" s="34">
        <v>3.5</v>
      </c>
      <c r="T42" s="11"/>
    </row>
    <row r="43" spans="1:20" ht="15">
      <c r="A43" s="4">
        <v>42</v>
      </c>
      <c r="B43" s="4">
        <v>2</v>
      </c>
      <c r="C43" s="2" t="s">
        <v>29</v>
      </c>
      <c r="D43" s="2" t="s">
        <v>42</v>
      </c>
      <c r="E43" s="2">
        <v>6</v>
      </c>
      <c r="F43" s="2">
        <v>4</v>
      </c>
      <c r="G43" s="2">
        <v>4</v>
      </c>
      <c r="H43" s="2">
        <v>3</v>
      </c>
      <c r="I43" s="2">
        <v>6</v>
      </c>
      <c r="J43" s="2">
        <v>4</v>
      </c>
      <c r="K43" s="2">
        <v>6</v>
      </c>
      <c r="L43" s="3">
        <f t="shared" si="3"/>
        <v>33</v>
      </c>
      <c r="M43" s="16">
        <f t="shared" si="4"/>
        <v>1</v>
      </c>
      <c r="N43" s="2"/>
      <c r="O43" s="2">
        <v>3.9</v>
      </c>
      <c r="P43" s="2"/>
      <c r="Q43" s="2">
        <v>3.9</v>
      </c>
      <c r="R43" s="31">
        <f t="shared" si="5"/>
        <v>0.975</v>
      </c>
      <c r="S43" s="34">
        <v>5</v>
      </c>
      <c r="T43" s="11"/>
    </row>
    <row r="44" spans="1:20" ht="15">
      <c r="A44" s="4">
        <v>43</v>
      </c>
      <c r="B44" s="4">
        <v>2</v>
      </c>
      <c r="C44" s="2" t="s">
        <v>105</v>
      </c>
      <c r="D44" s="2" t="s">
        <v>104</v>
      </c>
      <c r="E44" s="2"/>
      <c r="F44" s="2"/>
      <c r="G44" s="2"/>
      <c r="H44" s="2"/>
      <c r="I44" s="2"/>
      <c r="J44" s="2"/>
      <c r="K44" s="2"/>
      <c r="L44" s="3">
        <v>30</v>
      </c>
      <c r="M44" s="16">
        <f t="shared" si="4"/>
        <v>0.9090909090909091</v>
      </c>
      <c r="N44" s="2"/>
      <c r="O44" s="2"/>
      <c r="P44" s="2"/>
      <c r="Q44" s="2">
        <v>1</v>
      </c>
      <c r="R44" s="31">
        <f t="shared" si="5"/>
        <v>0.25</v>
      </c>
      <c r="S44" s="34" t="s">
        <v>97</v>
      </c>
      <c r="T44" s="11"/>
    </row>
    <row r="45" spans="1:20" ht="15">
      <c r="A45" s="4">
        <v>44</v>
      </c>
      <c r="B45" s="4">
        <v>2</v>
      </c>
      <c r="C45" s="2" t="s">
        <v>76</v>
      </c>
      <c r="D45" s="2" t="s">
        <v>77</v>
      </c>
      <c r="E45" s="2">
        <v>5.5</v>
      </c>
      <c r="F45" s="2">
        <v>4</v>
      </c>
      <c r="G45" s="2">
        <v>3.5</v>
      </c>
      <c r="H45" s="2">
        <v>3</v>
      </c>
      <c r="I45" s="2">
        <v>5.5</v>
      </c>
      <c r="J45" s="2">
        <v>4</v>
      </c>
      <c r="K45" s="2">
        <v>4.5</v>
      </c>
      <c r="L45" s="3">
        <f t="shared" si="3"/>
        <v>30</v>
      </c>
      <c r="M45" s="16">
        <f t="shared" si="4"/>
        <v>0.9090909090909091</v>
      </c>
      <c r="N45" s="2"/>
      <c r="O45" s="2">
        <v>3.9</v>
      </c>
      <c r="P45" s="2"/>
      <c r="Q45" s="2">
        <v>3.9</v>
      </c>
      <c r="R45" s="31">
        <f t="shared" si="5"/>
        <v>0.975</v>
      </c>
      <c r="S45" s="34">
        <v>5</v>
      </c>
      <c r="T45" s="11"/>
    </row>
    <row r="46" spans="1:20" ht="15">
      <c r="A46" s="4">
        <v>45</v>
      </c>
      <c r="B46" s="4">
        <v>1</v>
      </c>
      <c r="C46" s="2" t="s">
        <v>18</v>
      </c>
      <c r="D46" s="2" t="s">
        <v>19</v>
      </c>
      <c r="E46" s="2">
        <v>5.5</v>
      </c>
      <c r="F46" s="2">
        <v>4</v>
      </c>
      <c r="G46" s="2">
        <v>4</v>
      </c>
      <c r="H46" s="2">
        <v>3</v>
      </c>
      <c r="I46" s="2">
        <v>6</v>
      </c>
      <c r="J46" s="2">
        <v>3.5</v>
      </c>
      <c r="K46" s="2">
        <v>4.5</v>
      </c>
      <c r="L46" s="3">
        <f t="shared" si="3"/>
        <v>30.5</v>
      </c>
      <c r="M46" s="16">
        <f t="shared" si="4"/>
        <v>0.9242424242424242</v>
      </c>
      <c r="N46" s="2"/>
      <c r="O46" s="2">
        <v>4</v>
      </c>
      <c r="P46" s="2"/>
      <c r="Q46" s="2">
        <v>4</v>
      </c>
      <c r="R46" s="31">
        <f t="shared" si="5"/>
        <v>1</v>
      </c>
      <c r="S46" s="34">
        <v>5</v>
      </c>
      <c r="T46" s="11"/>
    </row>
    <row r="47" spans="1:20" ht="15">
      <c r="A47" s="4">
        <v>46</v>
      </c>
      <c r="B47" s="4">
        <v>2</v>
      </c>
      <c r="C47" s="2" t="s">
        <v>44</v>
      </c>
      <c r="D47" s="2" t="s">
        <v>45</v>
      </c>
      <c r="E47" s="2">
        <v>5.5</v>
      </c>
      <c r="F47" s="2">
        <v>2</v>
      </c>
      <c r="G47" s="2">
        <v>4</v>
      </c>
      <c r="H47" s="2">
        <v>3</v>
      </c>
      <c r="I47" s="2">
        <v>4</v>
      </c>
      <c r="J47" s="2">
        <v>3</v>
      </c>
      <c r="K47" s="2">
        <v>4.5</v>
      </c>
      <c r="L47" s="3">
        <f t="shared" si="3"/>
        <v>26</v>
      </c>
      <c r="M47" s="16">
        <f t="shared" si="4"/>
        <v>0.7878787878787878</v>
      </c>
      <c r="N47" s="2"/>
      <c r="O47" s="2">
        <v>2.3</v>
      </c>
      <c r="P47" s="2"/>
      <c r="Q47" s="2">
        <v>2.3</v>
      </c>
      <c r="R47" s="31">
        <f t="shared" si="5"/>
        <v>0.575</v>
      </c>
      <c r="S47" s="34">
        <v>3</v>
      </c>
      <c r="T47" s="11"/>
    </row>
    <row r="48" spans="1:20" ht="15">
      <c r="A48" s="4">
        <v>47</v>
      </c>
      <c r="B48" s="4">
        <v>2</v>
      </c>
      <c r="C48" s="2" t="s">
        <v>10</v>
      </c>
      <c r="D48" s="2" t="s">
        <v>73</v>
      </c>
      <c r="E48" s="2">
        <v>5</v>
      </c>
      <c r="F48" s="2">
        <v>2</v>
      </c>
      <c r="G48" s="2">
        <v>4</v>
      </c>
      <c r="H48" s="2">
        <v>2</v>
      </c>
      <c r="I48" s="2">
        <v>5.5</v>
      </c>
      <c r="J48" s="2">
        <v>4</v>
      </c>
      <c r="K48" s="2">
        <v>5</v>
      </c>
      <c r="L48" s="3">
        <f t="shared" si="3"/>
        <v>27.5</v>
      </c>
      <c r="M48" s="16">
        <f t="shared" si="4"/>
        <v>0.8333333333333334</v>
      </c>
      <c r="N48" s="2"/>
      <c r="O48" s="2">
        <v>3.1</v>
      </c>
      <c r="P48" s="2"/>
      <c r="Q48" s="2">
        <v>3.1</v>
      </c>
      <c r="R48" s="31">
        <f t="shared" si="5"/>
        <v>0.775</v>
      </c>
      <c r="S48" s="34">
        <v>4</v>
      </c>
      <c r="T48" s="11"/>
    </row>
    <row r="49" spans="1:20" ht="15">
      <c r="A49" s="4">
        <v>48</v>
      </c>
      <c r="B49" s="4">
        <v>2</v>
      </c>
      <c r="C49" s="2" t="s">
        <v>40</v>
      </c>
      <c r="D49" s="2" t="s">
        <v>41</v>
      </c>
      <c r="E49" s="2">
        <v>6</v>
      </c>
      <c r="F49" s="2">
        <v>4</v>
      </c>
      <c r="G49" s="2">
        <v>4</v>
      </c>
      <c r="H49" s="2">
        <v>3</v>
      </c>
      <c r="I49" s="2">
        <v>6</v>
      </c>
      <c r="J49" s="2">
        <v>3.5</v>
      </c>
      <c r="K49" s="2">
        <v>5</v>
      </c>
      <c r="L49" s="3">
        <f t="shared" si="3"/>
        <v>31.5</v>
      </c>
      <c r="M49" s="16">
        <f t="shared" si="4"/>
        <v>0.9545454545454546</v>
      </c>
      <c r="N49" s="2"/>
      <c r="O49" s="2">
        <v>4</v>
      </c>
      <c r="P49" s="2"/>
      <c r="Q49" s="2">
        <v>4</v>
      </c>
      <c r="R49" s="31">
        <f t="shared" si="5"/>
        <v>1</v>
      </c>
      <c r="S49" s="34">
        <v>5</v>
      </c>
      <c r="T49" s="11"/>
    </row>
    <row r="50" spans="1:20" ht="15">
      <c r="A50" s="4">
        <v>49</v>
      </c>
      <c r="B50" s="4">
        <v>2</v>
      </c>
      <c r="C50" s="2" t="s">
        <v>62</v>
      </c>
      <c r="D50" s="2" t="s">
        <v>63</v>
      </c>
      <c r="E50" s="2">
        <v>5.5</v>
      </c>
      <c r="F50" s="2">
        <v>1</v>
      </c>
      <c r="G50" s="2">
        <v>2</v>
      </c>
      <c r="H50" s="2">
        <v>2.5</v>
      </c>
      <c r="I50" s="2">
        <v>4.5</v>
      </c>
      <c r="J50" s="2">
        <v>3.8</v>
      </c>
      <c r="K50" s="2">
        <v>4.5</v>
      </c>
      <c r="L50" s="3">
        <f t="shared" si="3"/>
        <v>23.8</v>
      </c>
      <c r="M50" s="16">
        <f t="shared" si="4"/>
        <v>0.7212121212121212</v>
      </c>
      <c r="N50" s="2"/>
      <c r="O50" s="2">
        <v>4</v>
      </c>
      <c r="P50" s="2"/>
      <c r="Q50" s="2">
        <v>4</v>
      </c>
      <c r="R50" s="31">
        <f t="shared" si="5"/>
        <v>1</v>
      </c>
      <c r="S50" s="34">
        <v>4.5</v>
      </c>
      <c r="T50" s="11"/>
    </row>
    <row r="51" spans="1:20" ht="15">
      <c r="A51" s="4">
        <v>50</v>
      </c>
      <c r="B51" s="4">
        <v>1</v>
      </c>
      <c r="C51" s="2" t="s">
        <v>12</v>
      </c>
      <c r="D51" s="2" t="s">
        <v>13</v>
      </c>
      <c r="E51" s="2">
        <v>5.5</v>
      </c>
      <c r="F51" s="2">
        <v>4</v>
      </c>
      <c r="G51" s="2">
        <v>3</v>
      </c>
      <c r="H51" s="2">
        <v>2</v>
      </c>
      <c r="I51" s="2">
        <v>3.5</v>
      </c>
      <c r="J51" s="2">
        <v>3.5</v>
      </c>
      <c r="K51" s="2">
        <v>4</v>
      </c>
      <c r="L51" s="3">
        <f t="shared" si="3"/>
        <v>25.5</v>
      </c>
      <c r="M51" s="16">
        <f t="shared" si="4"/>
        <v>0.7727272727272727</v>
      </c>
      <c r="N51" s="2"/>
      <c r="O51" s="2">
        <v>2.5</v>
      </c>
      <c r="P51" s="2"/>
      <c r="Q51" s="2">
        <v>2.5</v>
      </c>
      <c r="R51" s="31">
        <f t="shared" si="5"/>
        <v>0.625</v>
      </c>
      <c r="S51" s="34">
        <v>3.5</v>
      </c>
      <c r="T51" s="11"/>
    </row>
    <row r="52" spans="1:20" ht="15">
      <c r="A52" s="4">
        <v>51</v>
      </c>
      <c r="B52" s="4">
        <v>2</v>
      </c>
      <c r="C52" s="5" t="s">
        <v>6</v>
      </c>
      <c r="D52" s="5" t="s">
        <v>48</v>
      </c>
      <c r="E52" s="2">
        <v>6</v>
      </c>
      <c r="F52" s="5">
        <v>2</v>
      </c>
      <c r="G52" s="5">
        <v>2</v>
      </c>
      <c r="H52" s="5">
        <v>1</v>
      </c>
      <c r="I52" s="5">
        <v>3.5</v>
      </c>
      <c r="J52" s="5">
        <v>3</v>
      </c>
      <c r="K52" s="5">
        <v>4</v>
      </c>
      <c r="L52" s="3">
        <f t="shared" si="3"/>
        <v>21.5</v>
      </c>
      <c r="M52" s="16">
        <f t="shared" si="4"/>
        <v>0.6515151515151515</v>
      </c>
      <c r="N52" s="2"/>
      <c r="O52" s="2">
        <v>2.5</v>
      </c>
      <c r="P52" s="2"/>
      <c r="Q52" s="2">
        <v>2.5</v>
      </c>
      <c r="R52" s="31">
        <f t="shared" si="5"/>
        <v>0.625</v>
      </c>
      <c r="S52" s="34">
        <v>3</v>
      </c>
      <c r="T52" s="11"/>
    </row>
    <row r="53" spans="1:20" ht="15">
      <c r="A53" s="4">
        <v>52</v>
      </c>
      <c r="B53" s="4">
        <v>2</v>
      </c>
      <c r="C53" s="2" t="s">
        <v>47</v>
      </c>
      <c r="D53" s="2" t="s">
        <v>49</v>
      </c>
      <c r="E53" s="2">
        <v>6</v>
      </c>
      <c r="F53" s="2">
        <v>2</v>
      </c>
      <c r="G53" s="2">
        <v>4</v>
      </c>
      <c r="H53" s="2">
        <v>1</v>
      </c>
      <c r="I53" s="2">
        <v>2</v>
      </c>
      <c r="J53" s="2">
        <v>1</v>
      </c>
      <c r="K53" s="2">
        <v>1</v>
      </c>
      <c r="L53" s="3">
        <f t="shared" si="3"/>
        <v>17</v>
      </c>
      <c r="M53" s="16">
        <f t="shared" si="4"/>
        <v>0.5151515151515151</v>
      </c>
      <c r="N53" s="2"/>
      <c r="O53" s="2">
        <v>0.9</v>
      </c>
      <c r="P53" s="2">
        <v>3.5</v>
      </c>
      <c r="Q53" s="2">
        <v>3.5</v>
      </c>
      <c r="R53" s="31">
        <f t="shared" si="5"/>
        <v>0.875</v>
      </c>
      <c r="S53" s="34">
        <v>3.5</v>
      </c>
      <c r="T53" s="19"/>
    </row>
    <row r="54" spans="1:20" ht="15">
      <c r="A54" s="4">
        <v>53</v>
      </c>
      <c r="B54" s="4">
        <v>1</v>
      </c>
      <c r="C54" s="2" t="s">
        <v>14</v>
      </c>
      <c r="D54" s="2" t="s">
        <v>15</v>
      </c>
      <c r="E54" s="2">
        <v>5</v>
      </c>
      <c r="F54" s="2">
        <v>4</v>
      </c>
      <c r="G54" s="2">
        <v>3</v>
      </c>
      <c r="H54" s="2">
        <v>2</v>
      </c>
      <c r="I54" s="2">
        <v>5</v>
      </c>
      <c r="J54" s="2">
        <v>2</v>
      </c>
      <c r="K54" s="2">
        <v>1.5</v>
      </c>
      <c r="L54" s="3">
        <f t="shared" si="3"/>
        <v>22.5</v>
      </c>
      <c r="M54" s="16">
        <f t="shared" si="4"/>
        <v>0.6818181818181818</v>
      </c>
      <c r="N54" s="2"/>
      <c r="O54" s="2">
        <v>2.9</v>
      </c>
      <c r="P54" s="2"/>
      <c r="Q54" s="2">
        <v>2.9</v>
      </c>
      <c r="R54" s="31">
        <f t="shared" si="5"/>
        <v>0.725</v>
      </c>
      <c r="S54" s="34">
        <v>4</v>
      </c>
      <c r="T54" s="11"/>
    </row>
    <row r="55" spans="1:20" ht="15">
      <c r="A55" s="4">
        <v>54</v>
      </c>
      <c r="B55" s="4"/>
      <c r="C55" s="2" t="s">
        <v>20</v>
      </c>
      <c r="D55" s="2" t="s">
        <v>21</v>
      </c>
      <c r="E55" s="2">
        <v>3</v>
      </c>
      <c r="F55" s="2">
        <v>2</v>
      </c>
      <c r="G55" s="2">
        <v>4</v>
      </c>
      <c r="H55" s="2">
        <v>2</v>
      </c>
      <c r="I55" s="2">
        <v>5</v>
      </c>
      <c r="J55" s="2">
        <v>2.5</v>
      </c>
      <c r="K55" s="2">
        <v>4</v>
      </c>
      <c r="L55" s="3">
        <f t="shared" si="3"/>
        <v>22.5</v>
      </c>
      <c r="M55" s="16">
        <f t="shared" si="4"/>
        <v>0.6818181818181818</v>
      </c>
      <c r="N55" s="2"/>
      <c r="O55" s="2">
        <v>3.2</v>
      </c>
      <c r="P55" s="2"/>
      <c r="Q55" s="2">
        <v>3.2</v>
      </c>
      <c r="R55" s="16">
        <f t="shared" si="5"/>
        <v>0.8</v>
      </c>
      <c r="S55" s="6">
        <v>4.5</v>
      </c>
      <c r="T55" s="11"/>
    </row>
    <row r="56" spans="1:19" ht="15">
      <c r="A56" s="4">
        <v>55</v>
      </c>
      <c r="B56" s="4"/>
      <c r="C56" s="9" t="s">
        <v>47</v>
      </c>
      <c r="D56" s="9" t="s">
        <v>96</v>
      </c>
      <c r="E56" s="9">
        <v>5</v>
      </c>
      <c r="F56" s="9">
        <v>3.5</v>
      </c>
      <c r="G56" s="9">
        <v>4</v>
      </c>
      <c r="H56" s="9">
        <v>3</v>
      </c>
      <c r="I56" s="9">
        <v>6</v>
      </c>
      <c r="J56" s="9">
        <v>3.5</v>
      </c>
      <c r="K56" s="9">
        <v>6</v>
      </c>
      <c r="L56" s="3">
        <f t="shared" si="3"/>
        <v>31</v>
      </c>
      <c r="M56" s="16">
        <f t="shared" si="4"/>
        <v>0.9393939393939394</v>
      </c>
      <c r="N56" s="2"/>
      <c r="O56" s="2"/>
      <c r="P56" s="2">
        <v>2.7</v>
      </c>
      <c r="Q56" s="2">
        <v>2.5</v>
      </c>
      <c r="R56" s="16">
        <f t="shared" si="5"/>
        <v>0.625</v>
      </c>
      <c r="S56" s="2">
        <v>3.5</v>
      </c>
    </row>
    <row r="57" spans="1:20" ht="15">
      <c r="A57" s="4">
        <v>56</v>
      </c>
      <c r="B57" s="4">
        <v>2</v>
      </c>
      <c r="C57" s="9" t="s">
        <v>44</v>
      </c>
      <c r="D57" s="9" t="s">
        <v>87</v>
      </c>
      <c r="E57" s="9">
        <v>6</v>
      </c>
      <c r="F57" s="9">
        <v>4</v>
      </c>
      <c r="G57" s="9">
        <v>4</v>
      </c>
      <c r="H57" s="9">
        <v>3</v>
      </c>
      <c r="I57" s="9">
        <v>6</v>
      </c>
      <c r="J57" s="9">
        <v>4</v>
      </c>
      <c r="K57" s="9">
        <v>5</v>
      </c>
      <c r="L57" s="3">
        <f t="shared" si="3"/>
        <v>32</v>
      </c>
      <c r="M57" s="16">
        <f t="shared" si="4"/>
        <v>0.9696969696969697</v>
      </c>
      <c r="N57" s="2"/>
      <c r="O57" s="2"/>
      <c r="P57" s="2"/>
      <c r="Q57" s="2">
        <v>0</v>
      </c>
      <c r="R57" s="16">
        <f t="shared" si="5"/>
        <v>0</v>
      </c>
      <c r="S57" s="2" t="s">
        <v>97</v>
      </c>
      <c r="T57" s="11"/>
    </row>
    <row r="58" spans="3:20" ht="15">
      <c r="C58" s="12"/>
      <c r="D58" s="12"/>
      <c r="T58" s="11"/>
    </row>
    <row r="59" spans="1:19" ht="15">
      <c r="A59" s="10"/>
      <c r="B59" s="10"/>
      <c r="C59" s="11"/>
      <c r="D59" s="11"/>
      <c r="E59" s="10"/>
      <c r="F59" s="10"/>
      <c r="G59" s="10"/>
      <c r="H59" s="10"/>
      <c r="I59" s="10"/>
      <c r="J59" s="10"/>
      <c r="K59" s="10"/>
      <c r="L59" s="15"/>
      <c r="M59" s="18"/>
      <c r="N59" s="11"/>
      <c r="O59" s="11"/>
      <c r="P59" s="11"/>
      <c r="Q59" s="11"/>
      <c r="R59" s="18"/>
      <c r="S59" s="11"/>
    </row>
    <row r="60" spans="1:20" ht="15">
      <c r="A60" s="2"/>
      <c r="B60" s="2"/>
      <c r="C60" s="2"/>
      <c r="D60" s="2"/>
      <c r="E60" s="2">
        <v>30</v>
      </c>
      <c r="F60" s="2">
        <v>27</v>
      </c>
      <c r="G60" s="2">
        <v>25</v>
      </c>
      <c r="H60" s="2">
        <v>23</v>
      </c>
      <c r="I60" s="2">
        <v>20</v>
      </c>
      <c r="J60" s="2"/>
      <c r="K60" s="2"/>
      <c r="L60" s="3"/>
      <c r="M60" s="16"/>
      <c r="N60" s="2"/>
      <c r="O60" s="2"/>
      <c r="P60" s="2"/>
      <c r="Q60" s="2"/>
      <c r="R60" s="16"/>
      <c r="S60" s="2"/>
      <c r="T60" s="11"/>
    </row>
    <row r="61" spans="1:20" ht="15">
      <c r="A61" s="4"/>
      <c r="B61" s="4"/>
      <c r="C61" s="2"/>
      <c r="D61" s="2" t="s">
        <v>84</v>
      </c>
      <c r="E61" s="4">
        <v>6</v>
      </c>
      <c r="F61" s="4">
        <v>4</v>
      </c>
      <c r="G61" s="4">
        <v>4</v>
      </c>
      <c r="H61" s="4">
        <v>3</v>
      </c>
      <c r="I61" s="4">
        <v>6</v>
      </c>
      <c r="J61" s="4">
        <v>4</v>
      </c>
      <c r="K61" s="4">
        <v>6</v>
      </c>
      <c r="L61" s="13">
        <f>SUM(E61:K61)</f>
        <v>33</v>
      </c>
      <c r="M61" s="16"/>
      <c r="N61" s="2"/>
      <c r="O61" s="2">
        <v>4</v>
      </c>
      <c r="P61" s="2"/>
      <c r="Q61" s="2">
        <v>4</v>
      </c>
      <c r="R61" s="31"/>
      <c r="S61" s="34"/>
      <c r="T61" s="11"/>
    </row>
    <row r="62" spans="1:20" ht="15">
      <c r="A62" s="4">
        <v>40</v>
      </c>
      <c r="B62" s="4"/>
      <c r="C62" s="2"/>
      <c r="D62" s="2" t="s">
        <v>93</v>
      </c>
      <c r="E62" s="2">
        <v>5</v>
      </c>
      <c r="F62" s="2">
        <v>4.5</v>
      </c>
      <c r="G62" s="2">
        <v>4</v>
      </c>
      <c r="H62" s="2">
        <v>3.5</v>
      </c>
      <c r="I62" s="2">
        <v>3</v>
      </c>
      <c r="J62" s="2"/>
      <c r="K62" s="2"/>
      <c r="L62" s="3"/>
      <c r="M62" s="16"/>
      <c r="N62" s="2"/>
      <c r="O62" s="2"/>
      <c r="P62" s="2"/>
      <c r="Q62" s="2"/>
      <c r="R62" s="31"/>
      <c r="S62" s="34"/>
      <c r="T62" s="11"/>
    </row>
  </sheetData>
  <sheetProtection/>
  <autoFilter ref="A1:S57">
    <sortState ref="A2:S62">
      <sortCondition sortBy="value" ref="D2:D62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Radek B</cp:lastModifiedBy>
  <cp:lastPrinted>2014-01-10T13:10:17Z</cp:lastPrinted>
  <dcterms:created xsi:type="dcterms:W3CDTF">2014-01-04T19:16:31Z</dcterms:created>
  <dcterms:modified xsi:type="dcterms:W3CDTF">2014-01-10T21:10:37Z</dcterms:modified>
  <cp:category/>
  <cp:version/>
  <cp:contentType/>
  <cp:contentStatus/>
</cp:coreProperties>
</file>